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е меню" sheetId="1" r:id="rId1"/>
    <sheet name="фуршетное меню" sheetId="2" r:id="rId2"/>
    <sheet name="детское" sheetId="3" r:id="rId3"/>
  </sheets>
  <definedNames/>
  <calcPr fullCalcOnLoad="1"/>
</workbook>
</file>

<file path=xl/sharedStrings.xml><?xml version="1.0" encoding="utf-8"?>
<sst xmlns="http://schemas.openxmlformats.org/spreadsheetml/2006/main" count="169" uniqueCount="150">
  <si>
    <t>Наименование</t>
  </si>
  <si>
    <t>Вес на порц. (кг)</t>
  </si>
  <si>
    <t>Цена руб.</t>
  </si>
  <si>
    <t>Кол-во порц.</t>
  </si>
  <si>
    <t>Общий вес (кг)</t>
  </si>
  <si>
    <t>Сумма руб.</t>
  </si>
  <si>
    <t>Холодные закуски</t>
  </si>
  <si>
    <t>Ассорти оливок и маслин</t>
  </si>
  <si>
    <t>Ассорти из свежих овощей</t>
  </si>
  <si>
    <t>Ассорти из грибов с маслом и луком</t>
  </si>
  <si>
    <t>Ассорти рыбное (масляная, лосось х/к, лосось с/с, угорь)</t>
  </si>
  <si>
    <t>Ассорти из русских разносолов</t>
  </si>
  <si>
    <t>Рулетики из ветчины с сыром</t>
  </si>
  <si>
    <t>Рулетики из цуккини с творожным сыром</t>
  </si>
  <si>
    <t>Заливное из судака (не менее 10 порций)</t>
  </si>
  <si>
    <t>Заливное из языка (не менее 10 порций)</t>
  </si>
  <si>
    <t>Террин из куриного филе с фисташками (от 10 порций)</t>
  </si>
  <si>
    <t>Сельдь с отварным мини-картофелем</t>
  </si>
  <si>
    <t>Салаты</t>
  </si>
  <si>
    <t>Цезарь с курицей</t>
  </si>
  <si>
    <t>Цезарь с креветками</t>
  </si>
  <si>
    <t>Салат греческий с сыром фета</t>
  </si>
  <si>
    <t>Салат Тайский с говядиной</t>
  </si>
  <si>
    <t>Салат теплый с лососем и креветками</t>
  </si>
  <si>
    <t>Салат с языком, грибами и жаренным беконом</t>
  </si>
  <si>
    <t>Сельдь под шубой</t>
  </si>
  <si>
    <t>Теплый салат с куриной печенью с черносливом</t>
  </si>
  <si>
    <t>Салат Ла-маре</t>
  </si>
  <si>
    <t>Горячие закуски</t>
  </si>
  <si>
    <t>Валован с грибным жульеном</t>
  </si>
  <si>
    <t>Валован с куриным жульеном</t>
  </si>
  <si>
    <t>Валован с коктейлем из морепродуктов</t>
  </si>
  <si>
    <t>Мидии Киви под сырной корочкой</t>
  </si>
  <si>
    <t>Штрудель с лососем и овощами</t>
  </si>
  <si>
    <t>Брошет из тигровых креветок</t>
  </si>
  <si>
    <t>Брошет из куриного филе</t>
  </si>
  <si>
    <t>Брошет из лосося</t>
  </si>
  <si>
    <t>Горячие блюда</t>
  </si>
  <si>
    <t>Свиные медальоны с горчичным соусом</t>
  </si>
  <si>
    <t>Стейк лосося</t>
  </si>
  <si>
    <t>Цыпленок по-французски</t>
  </si>
  <si>
    <t>Утиная грудка с вишневым конфитом</t>
  </si>
  <si>
    <t>Судак запеченый под сыром</t>
  </si>
  <si>
    <t>Шашлык из свинины</t>
  </si>
  <si>
    <t>Шашлык из курицы</t>
  </si>
  <si>
    <t>Шашлык из баранины</t>
  </si>
  <si>
    <t>Шашлык из телятины</t>
  </si>
  <si>
    <t>Шашлык из семги</t>
  </si>
  <si>
    <t>Шашлык из осетрины</t>
  </si>
  <si>
    <t>Мясное плато (шашлык куриный, шашлык свиной, ребра свиные, утиная грудка, колбаски мюнхенские, картофель, аджика)</t>
  </si>
  <si>
    <t>Рыбное плато (стейк семги, мидии, креветки, дорадо, овощи гриль, соус тар-тар)</t>
  </si>
  <si>
    <t>Гарниры</t>
  </si>
  <si>
    <t>Картофель отварной либо запеченый</t>
  </si>
  <si>
    <t>Овощи гриль</t>
  </si>
  <si>
    <t>Шампиньоны гриль</t>
  </si>
  <si>
    <t>Десерты</t>
  </si>
  <si>
    <t>Ассорти из свежих ягод</t>
  </si>
  <si>
    <t>Фруктовая ваза</t>
  </si>
  <si>
    <t>Соуса</t>
  </si>
  <si>
    <t>Белое вино</t>
  </si>
  <si>
    <t>Винный соус</t>
  </si>
  <si>
    <t>Сметанно-чесночный</t>
  </si>
  <si>
    <t>Тар-тар</t>
  </si>
  <si>
    <t>Кетчуп</t>
  </si>
  <si>
    <t>Аджика</t>
  </si>
  <si>
    <t>Ткемали</t>
  </si>
  <si>
    <t>Майонез</t>
  </si>
  <si>
    <t>Сметана</t>
  </si>
  <si>
    <t>Хрен</t>
  </si>
  <si>
    <t>Горчица</t>
  </si>
  <si>
    <t>Хлеб</t>
  </si>
  <si>
    <t>Напитки</t>
  </si>
  <si>
    <t>Морс (клюквенный, черная смотродина, облепиха)</t>
  </si>
  <si>
    <t>Компот (ягодный, вишневый, клубничный)</t>
  </si>
  <si>
    <t>Лимонад</t>
  </si>
  <si>
    <t>Чай черный/зеленый пакетированый</t>
  </si>
  <si>
    <t>Соки Rich</t>
  </si>
  <si>
    <t>Вода с газом/без газа</t>
  </si>
  <si>
    <t>Кола/фанат/спрайт</t>
  </si>
  <si>
    <t>Цена</t>
  </si>
  <si>
    <t>Булочка французская</t>
  </si>
  <si>
    <t>Булочка баварская</t>
  </si>
  <si>
    <t>Чайный стол (чай, кофе пакетированные, сахар, лимон)</t>
  </si>
  <si>
    <t>Банкетное меню</t>
  </si>
  <si>
    <t>Дата банкета:</t>
  </si>
  <si>
    <t>Место проведения:</t>
  </si>
  <si>
    <t>Кол-во гостей:</t>
  </si>
  <si>
    <t>Кол-во столов:</t>
  </si>
  <si>
    <t>Рассадка:</t>
  </si>
  <si>
    <t>Кофе американо (зерновой)</t>
  </si>
  <si>
    <t>Ассорти мясное (ростбиф, буженина, язык, пармская ветчина)</t>
  </si>
  <si>
    <t>Салат Оливье с утиной грудкой</t>
  </si>
  <si>
    <t>Штрудель с куриным филе и овощами</t>
  </si>
  <si>
    <t>Стейк из куриного филе</t>
  </si>
  <si>
    <t>Фуршетное меню</t>
  </si>
  <si>
    <t>Лосось в кунжуте с муссом филадельфия</t>
  </si>
  <si>
    <t>Сыр камамбер с виноградом</t>
  </si>
  <si>
    <t>Тигровые креветки с сельдереем и маслинами</t>
  </si>
  <si>
    <t>Брускетта с моцареллой</t>
  </si>
  <si>
    <t>Канапе с копченым лососем</t>
  </si>
  <si>
    <t>Канапе овощное</t>
  </si>
  <si>
    <t>Канапе фруктовое</t>
  </si>
  <si>
    <t>Мини моцарелла с томатами черри и базиликом</t>
  </si>
  <si>
    <t>Крустаты с муссом из курицы</t>
  </si>
  <si>
    <t>Крустаты с муссом из лососся</t>
  </si>
  <si>
    <t>Валованы с лососевой икрой</t>
  </si>
  <si>
    <t>Пирожки с мясом</t>
  </si>
  <si>
    <t>Пирожки с капустой</t>
  </si>
  <si>
    <t>Пирожки с картофелем и грибами</t>
  </si>
  <si>
    <t>Пирожки с яблоком и корицей</t>
  </si>
  <si>
    <t>Пирожки с вишней</t>
  </si>
  <si>
    <t>Итого:</t>
  </si>
  <si>
    <t>Итого фуршет</t>
  </si>
  <si>
    <t>Фуршет</t>
  </si>
  <si>
    <t>Обслуживание 10%</t>
  </si>
  <si>
    <t xml:space="preserve">Итого к оплате за фуршет </t>
  </si>
  <si>
    <t>Итого сумм руб/чел</t>
  </si>
  <si>
    <t>Итого банкет</t>
  </si>
  <si>
    <t>Банкет</t>
  </si>
  <si>
    <t>Итого к оплате за банкет</t>
  </si>
  <si>
    <t>Детское меню</t>
  </si>
  <si>
    <t>Зал:</t>
  </si>
  <si>
    <t>Рулетики из ветчины  100 гр</t>
  </si>
  <si>
    <t>Рулетики из баклажан  100 гр</t>
  </si>
  <si>
    <t>Ассорти из свежих овощей 75 гр</t>
  </si>
  <si>
    <t xml:space="preserve">Салаты </t>
  </si>
  <si>
    <t>Оливье 100 гр</t>
  </si>
  <si>
    <t>Сырные шарики 100/20</t>
  </si>
  <si>
    <t xml:space="preserve">Горячие блюда </t>
  </si>
  <si>
    <t>Мини шашлычок из курицы 100 гр</t>
  </si>
  <si>
    <t>Мини шашлычок из семги  100 гр</t>
  </si>
  <si>
    <t>Куриные котлеты  75 гр</t>
  </si>
  <si>
    <t>Гарнир</t>
  </si>
  <si>
    <t>Картофельное пюре 100 гр</t>
  </si>
  <si>
    <t>Картофель фри с кетчупом 100/40</t>
  </si>
  <si>
    <t>ИТОГО по меню:</t>
  </si>
  <si>
    <t>ИТОГО вкл. обслуживание :</t>
  </si>
  <si>
    <t>Сумма, руб.</t>
  </si>
  <si>
    <t>Цезарь  100 гр</t>
  </si>
  <si>
    <t>Фруктовая ваза 1 кг</t>
  </si>
  <si>
    <t>Количество порций</t>
  </si>
  <si>
    <t>Общицй вес (кг)</t>
  </si>
  <si>
    <t>рую</t>
  </si>
  <si>
    <t>Сумма,руб</t>
  </si>
  <si>
    <t>Морс (клюквенный, черная смотродина, облепиха) 1л</t>
  </si>
  <si>
    <t>Компот (ягодный, вишневый клуюничный) 1л</t>
  </si>
  <si>
    <t>Лимонад 1л</t>
  </si>
  <si>
    <t>Вода Бон Аква (с газом и без газа) 0,5</t>
  </si>
  <si>
    <t>Сок в ассортименте 1л</t>
  </si>
  <si>
    <t>Кока-кола, фанта, спрайт 0,33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</si>
</sst>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3">
    <font>
      <sz val="10"/>
      <name val="Arial"/>
      <family val="0"/>
    </font>
    <font>
      <b/>
      <i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6"/>
        <bgColor indexed="46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/>
    </xf>
    <xf numFmtId="0" fontId="1" fillId="4" borderId="0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 shrinkToFit="1"/>
    </xf>
    <xf numFmtId="0" fontId="1" fillId="5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6" fillId="3" borderId="1" xfId="0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1</xdr:row>
      <xdr:rowOff>47625</xdr:rowOff>
    </xdr:from>
    <xdr:to>
      <xdr:col>4</xdr:col>
      <xdr:colOff>161925</xdr:colOff>
      <xdr:row>5</xdr:row>
      <xdr:rowOff>133350</xdr:rowOff>
    </xdr:to>
    <xdr:pic>
      <xdr:nvPicPr>
        <xdr:cNvPr id="1" name="Picture 177" descr="Лого ров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2862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2</xdr:row>
      <xdr:rowOff>0</xdr:rowOff>
    </xdr:from>
    <xdr:to>
      <xdr:col>8</xdr:col>
      <xdr:colOff>352425</xdr:colOff>
      <xdr:row>5</xdr:row>
      <xdr:rowOff>171450</xdr:rowOff>
    </xdr:to>
    <xdr:pic>
      <xdr:nvPicPr>
        <xdr:cNvPr id="1" name="Picture 1" descr="Лого ров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238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67">
      <selection activeCell="A91" sqref="A91:F94"/>
    </sheetView>
  </sheetViews>
  <sheetFormatPr defaultColWidth="9.140625" defaultRowHeight="12.75"/>
  <cols>
    <col min="1" max="1" width="63.140625" style="0" bestFit="1" customWidth="1"/>
    <col min="2" max="2" width="9.8515625" style="0" customWidth="1"/>
    <col min="3" max="3" width="13.421875" style="0" customWidth="1"/>
    <col min="4" max="4" width="21.140625" style="0" bestFit="1" customWidth="1"/>
    <col min="5" max="5" width="17.140625" style="0" bestFit="1" customWidth="1"/>
    <col min="6" max="6" width="12.00390625" style="0" bestFit="1" customWidth="1"/>
  </cols>
  <sheetData>
    <row r="1" spans="1:9" ht="30">
      <c r="A1" s="26" t="s">
        <v>83</v>
      </c>
      <c r="B1" s="27"/>
      <c r="C1" s="27"/>
      <c r="D1" s="27"/>
      <c r="E1" s="27"/>
      <c r="F1" s="27"/>
      <c r="G1" s="1"/>
      <c r="H1" s="1"/>
      <c r="I1" s="1"/>
    </row>
    <row r="2" spans="1:9" ht="15">
      <c r="A2" s="2" t="s">
        <v>84</v>
      </c>
      <c r="B2" s="29"/>
      <c r="C2" s="30"/>
      <c r="D2" s="28"/>
      <c r="E2" s="28"/>
      <c r="F2" s="28"/>
      <c r="G2" s="22"/>
      <c r="H2" s="22"/>
      <c r="I2" s="22"/>
    </row>
    <row r="3" spans="1:9" ht="15">
      <c r="A3" s="2" t="s">
        <v>85</v>
      </c>
      <c r="B3" s="29"/>
      <c r="C3" s="30"/>
      <c r="D3" s="28"/>
      <c r="E3" s="28"/>
      <c r="F3" s="28"/>
      <c r="G3" s="22"/>
      <c r="H3" s="22"/>
      <c r="I3" s="22"/>
    </row>
    <row r="4" spans="1:9" ht="15" customHeight="1">
      <c r="A4" s="2" t="s">
        <v>86</v>
      </c>
      <c r="B4" s="29"/>
      <c r="C4" s="30"/>
      <c r="D4" s="28"/>
      <c r="E4" s="28"/>
      <c r="F4" s="28"/>
      <c r="G4" s="22"/>
      <c r="H4" s="22"/>
      <c r="I4" s="22"/>
    </row>
    <row r="5" spans="1:9" ht="15" customHeight="1">
      <c r="A5" s="2" t="s">
        <v>87</v>
      </c>
      <c r="B5" s="29"/>
      <c r="C5" s="30"/>
      <c r="D5" s="28"/>
      <c r="E5" s="28"/>
      <c r="F5" s="28"/>
      <c r="G5" s="22"/>
      <c r="H5" s="22"/>
      <c r="I5" s="22"/>
    </row>
    <row r="6" spans="1:9" ht="15">
      <c r="A6" s="2" t="s">
        <v>88</v>
      </c>
      <c r="B6" s="29"/>
      <c r="C6" s="30"/>
      <c r="D6" s="28"/>
      <c r="E6" s="28"/>
      <c r="F6" s="28"/>
      <c r="G6" s="22"/>
      <c r="H6" s="22"/>
      <c r="I6" s="22"/>
    </row>
    <row r="7" spans="1:6" ht="44.25" customHeight="1">
      <c r="A7" s="18" t="s">
        <v>0</v>
      </c>
      <c r="B7" s="19" t="s">
        <v>1</v>
      </c>
      <c r="C7" s="18" t="s">
        <v>2</v>
      </c>
      <c r="D7" s="18" t="s">
        <v>140</v>
      </c>
      <c r="E7" s="18" t="s">
        <v>141</v>
      </c>
      <c r="F7" s="19" t="s">
        <v>143</v>
      </c>
    </row>
    <row r="8" spans="1:6" ht="19.5">
      <c r="A8" s="31" t="s">
        <v>142</v>
      </c>
      <c r="B8" s="32"/>
      <c r="C8" s="32"/>
      <c r="D8" s="32"/>
      <c r="E8" s="32"/>
      <c r="F8" s="33"/>
    </row>
    <row r="9" spans="1:6" ht="15.75">
      <c r="A9" s="3" t="s">
        <v>7</v>
      </c>
      <c r="B9" s="3">
        <v>0.1</v>
      </c>
      <c r="C9" s="4">
        <v>300</v>
      </c>
      <c r="D9" s="3"/>
      <c r="E9" s="3">
        <f aca="true" t="shared" si="0" ref="E9:E72">B9*D9</f>
        <v>0</v>
      </c>
      <c r="F9" s="3">
        <f aca="true" t="shared" si="1" ref="F9:F72">D9*C9</f>
        <v>0</v>
      </c>
    </row>
    <row r="10" spans="1:6" ht="15.75">
      <c r="A10" s="3" t="s">
        <v>8</v>
      </c>
      <c r="B10" s="3">
        <v>0.39</v>
      </c>
      <c r="C10" s="4">
        <v>450</v>
      </c>
      <c r="D10" s="3"/>
      <c r="E10" s="3">
        <f t="shared" si="0"/>
        <v>0</v>
      </c>
      <c r="F10" s="3">
        <f t="shared" si="1"/>
        <v>0</v>
      </c>
    </row>
    <row r="11" spans="1:6" ht="15.75">
      <c r="A11" s="3" t="s">
        <v>9</v>
      </c>
      <c r="B11" s="3">
        <v>0.2</v>
      </c>
      <c r="C11" s="4">
        <v>550</v>
      </c>
      <c r="D11" s="3"/>
      <c r="E11" s="3">
        <f t="shared" si="0"/>
        <v>0</v>
      </c>
      <c r="F11" s="3">
        <f t="shared" si="1"/>
        <v>0</v>
      </c>
    </row>
    <row r="12" spans="1:6" ht="15.75">
      <c r="A12" s="5" t="s">
        <v>10</v>
      </c>
      <c r="B12" s="5">
        <v>0.3</v>
      </c>
      <c r="C12" s="6">
        <v>1800</v>
      </c>
      <c r="D12" s="5"/>
      <c r="E12" s="3">
        <f t="shared" si="0"/>
        <v>0</v>
      </c>
      <c r="F12" s="3">
        <f t="shared" si="1"/>
        <v>0</v>
      </c>
    </row>
    <row r="13" spans="1:6" ht="15.75">
      <c r="A13" s="5" t="s">
        <v>90</v>
      </c>
      <c r="B13" s="5">
        <v>0.25</v>
      </c>
      <c r="C13" s="6">
        <v>1600</v>
      </c>
      <c r="D13" s="5"/>
      <c r="E13" s="3">
        <f t="shared" si="0"/>
        <v>0</v>
      </c>
      <c r="F13" s="3">
        <f t="shared" si="1"/>
        <v>0</v>
      </c>
    </row>
    <row r="14" spans="1:6" ht="15.75">
      <c r="A14" s="3" t="s">
        <v>11</v>
      </c>
      <c r="B14" s="3">
        <v>0.28</v>
      </c>
      <c r="C14" s="4">
        <v>250</v>
      </c>
      <c r="D14" s="3"/>
      <c r="E14" s="3">
        <f t="shared" si="0"/>
        <v>0</v>
      </c>
      <c r="F14" s="3">
        <f t="shared" si="1"/>
        <v>0</v>
      </c>
    </row>
    <row r="15" spans="1:6" ht="15.75">
      <c r="A15" s="3" t="s">
        <v>12</v>
      </c>
      <c r="B15" s="3">
        <v>0.205</v>
      </c>
      <c r="C15" s="4">
        <v>420</v>
      </c>
      <c r="D15" s="3"/>
      <c r="E15" s="3">
        <f t="shared" si="0"/>
        <v>0</v>
      </c>
      <c r="F15" s="3">
        <f t="shared" si="1"/>
        <v>0</v>
      </c>
    </row>
    <row r="16" spans="1:6" ht="15.75">
      <c r="A16" s="5" t="s">
        <v>13</v>
      </c>
      <c r="B16" s="5">
        <v>0.026</v>
      </c>
      <c r="C16" s="6">
        <v>650</v>
      </c>
      <c r="D16" s="5"/>
      <c r="E16" s="3">
        <f t="shared" si="0"/>
        <v>0</v>
      </c>
      <c r="F16" s="3">
        <f t="shared" si="1"/>
        <v>0</v>
      </c>
    </row>
    <row r="17" spans="1:6" ht="15.75">
      <c r="A17" s="3" t="s">
        <v>14</v>
      </c>
      <c r="B17" s="3">
        <v>0.2</v>
      </c>
      <c r="C17" s="4">
        <v>600</v>
      </c>
      <c r="D17" s="3"/>
      <c r="E17" s="3">
        <f t="shared" si="0"/>
        <v>0</v>
      </c>
      <c r="F17" s="3">
        <f t="shared" si="1"/>
        <v>0</v>
      </c>
    </row>
    <row r="18" spans="1:6" ht="15.75">
      <c r="A18" s="3" t="s">
        <v>15</v>
      </c>
      <c r="B18" s="3">
        <v>0.15</v>
      </c>
      <c r="C18" s="4">
        <v>550</v>
      </c>
      <c r="D18" s="3"/>
      <c r="E18" s="3">
        <f t="shared" si="0"/>
        <v>0</v>
      </c>
      <c r="F18" s="3">
        <f t="shared" si="1"/>
        <v>0</v>
      </c>
    </row>
    <row r="19" spans="1:6" ht="15.75">
      <c r="A19" s="3" t="s">
        <v>16</v>
      </c>
      <c r="B19" s="3">
        <v>0.2</v>
      </c>
      <c r="C19" s="4">
        <v>550</v>
      </c>
      <c r="D19" s="3"/>
      <c r="E19" s="3">
        <f t="shared" si="0"/>
        <v>0</v>
      </c>
      <c r="F19" s="3">
        <f t="shared" si="1"/>
        <v>0</v>
      </c>
    </row>
    <row r="20" spans="1:6" ht="15.75">
      <c r="A20" s="3" t="s">
        <v>17</v>
      </c>
      <c r="B20" s="3">
        <v>0.205</v>
      </c>
      <c r="C20" s="4">
        <v>300</v>
      </c>
      <c r="D20" s="3"/>
      <c r="E20" s="3">
        <f t="shared" si="0"/>
        <v>0</v>
      </c>
      <c r="F20" s="3">
        <f t="shared" si="1"/>
        <v>0</v>
      </c>
    </row>
    <row r="21" spans="1:6" ht="19.5">
      <c r="A21" s="25" t="s">
        <v>18</v>
      </c>
      <c r="B21" s="25"/>
      <c r="C21" s="25"/>
      <c r="D21" s="25"/>
      <c r="E21" s="25"/>
      <c r="F21" s="25"/>
    </row>
    <row r="22" spans="1:6" ht="15.75">
      <c r="A22" s="3" t="s">
        <v>19</v>
      </c>
      <c r="B22" s="3">
        <v>0.26</v>
      </c>
      <c r="C22" s="4">
        <v>550</v>
      </c>
      <c r="D22" s="3"/>
      <c r="E22" s="3">
        <f t="shared" si="0"/>
        <v>0</v>
      </c>
      <c r="F22" s="3">
        <f t="shared" si="1"/>
        <v>0</v>
      </c>
    </row>
    <row r="23" spans="1:6" ht="15.75">
      <c r="A23" s="3" t="s">
        <v>20</v>
      </c>
      <c r="B23" s="3">
        <v>0.26</v>
      </c>
      <c r="C23" s="4">
        <v>750</v>
      </c>
      <c r="D23" s="3"/>
      <c r="E23" s="3">
        <f t="shared" si="0"/>
        <v>0</v>
      </c>
      <c r="F23" s="3">
        <f t="shared" si="1"/>
        <v>0</v>
      </c>
    </row>
    <row r="24" spans="1:6" ht="15.75">
      <c r="A24" s="3" t="s">
        <v>21</v>
      </c>
      <c r="B24" s="3">
        <v>0.265</v>
      </c>
      <c r="C24" s="4">
        <v>450</v>
      </c>
      <c r="D24" s="3"/>
      <c r="E24" s="3">
        <f t="shared" si="0"/>
        <v>0</v>
      </c>
      <c r="F24" s="3">
        <f t="shared" si="1"/>
        <v>0</v>
      </c>
    </row>
    <row r="25" spans="1:6" ht="15.75">
      <c r="A25" s="7" t="s">
        <v>91</v>
      </c>
      <c r="B25" s="7">
        <v>0.26</v>
      </c>
      <c r="C25" s="8">
        <v>480</v>
      </c>
      <c r="D25" s="7"/>
      <c r="E25" s="3">
        <f t="shared" si="0"/>
        <v>0</v>
      </c>
      <c r="F25" s="3">
        <f t="shared" si="1"/>
        <v>0</v>
      </c>
    </row>
    <row r="26" spans="1:6" ht="15.75">
      <c r="A26" s="7" t="s">
        <v>22</v>
      </c>
      <c r="B26" s="7">
        <v>0.245</v>
      </c>
      <c r="C26" s="8">
        <v>580</v>
      </c>
      <c r="D26" s="7"/>
      <c r="E26" s="3">
        <f t="shared" si="0"/>
        <v>0</v>
      </c>
      <c r="F26" s="3">
        <f t="shared" si="1"/>
        <v>0</v>
      </c>
    </row>
    <row r="27" spans="1:6" ht="15.75">
      <c r="A27" s="5" t="s">
        <v>23</v>
      </c>
      <c r="B27" s="5">
        <v>0.26</v>
      </c>
      <c r="C27" s="6">
        <v>650</v>
      </c>
      <c r="D27" s="5"/>
      <c r="E27" s="3">
        <f t="shared" si="0"/>
        <v>0</v>
      </c>
      <c r="F27" s="3">
        <f t="shared" si="1"/>
        <v>0</v>
      </c>
    </row>
    <row r="28" spans="1:6" ht="15.75">
      <c r="A28" s="3" t="s">
        <v>24</v>
      </c>
      <c r="B28" s="3">
        <v>0.2</v>
      </c>
      <c r="C28" s="4">
        <v>480</v>
      </c>
      <c r="D28" s="3"/>
      <c r="E28" s="3">
        <f t="shared" si="0"/>
        <v>0</v>
      </c>
      <c r="F28" s="3">
        <f t="shared" si="1"/>
        <v>0</v>
      </c>
    </row>
    <row r="29" spans="1:6" ht="15.75">
      <c r="A29" s="3" t="s">
        <v>25</v>
      </c>
      <c r="B29" s="3">
        <v>0.3</v>
      </c>
      <c r="C29" s="4">
        <v>350</v>
      </c>
      <c r="D29" s="3"/>
      <c r="E29" s="3">
        <f t="shared" si="0"/>
        <v>0</v>
      </c>
      <c r="F29" s="3">
        <f t="shared" si="1"/>
        <v>0</v>
      </c>
    </row>
    <row r="30" spans="1:6" ht="15.75">
      <c r="A30" s="7" t="s">
        <v>26</v>
      </c>
      <c r="B30" s="7">
        <v>0.2</v>
      </c>
      <c r="C30" s="8">
        <v>450</v>
      </c>
      <c r="D30" s="7"/>
      <c r="E30" s="3">
        <f t="shared" si="0"/>
        <v>0</v>
      </c>
      <c r="F30" s="3">
        <f t="shared" si="1"/>
        <v>0</v>
      </c>
    </row>
    <row r="31" spans="1:6" ht="15.75">
      <c r="A31" s="5" t="s">
        <v>27</v>
      </c>
      <c r="B31" s="5">
        <v>0.2</v>
      </c>
      <c r="C31" s="6">
        <v>400</v>
      </c>
      <c r="D31" s="5"/>
      <c r="E31" s="3">
        <f t="shared" si="0"/>
        <v>0</v>
      </c>
      <c r="F31" s="3">
        <f t="shared" si="1"/>
        <v>0</v>
      </c>
    </row>
    <row r="32" spans="1:6" ht="19.5">
      <c r="A32" s="25" t="s">
        <v>28</v>
      </c>
      <c r="B32" s="25"/>
      <c r="C32" s="25"/>
      <c r="D32" s="25"/>
      <c r="E32" s="25"/>
      <c r="F32" s="25"/>
    </row>
    <row r="33" spans="1:6" ht="15.75">
      <c r="A33" s="5" t="s">
        <v>29</v>
      </c>
      <c r="B33" s="5">
        <v>0.24</v>
      </c>
      <c r="C33" s="6">
        <v>350</v>
      </c>
      <c r="D33" s="5"/>
      <c r="E33" s="3">
        <f t="shared" si="0"/>
        <v>0</v>
      </c>
      <c r="F33" s="3">
        <f t="shared" si="1"/>
        <v>0</v>
      </c>
    </row>
    <row r="34" spans="1:6" ht="15.75">
      <c r="A34" s="5" t="s">
        <v>30</v>
      </c>
      <c r="B34" s="5">
        <v>0.24</v>
      </c>
      <c r="C34" s="6">
        <v>350</v>
      </c>
      <c r="D34" s="5"/>
      <c r="E34" s="3">
        <f t="shared" si="0"/>
        <v>0</v>
      </c>
      <c r="F34" s="3">
        <f t="shared" si="1"/>
        <v>0</v>
      </c>
    </row>
    <row r="35" spans="1:6" ht="15.75">
      <c r="A35" s="5" t="s">
        <v>31</v>
      </c>
      <c r="B35" s="5">
        <v>0.24</v>
      </c>
      <c r="C35" s="6">
        <v>400</v>
      </c>
      <c r="D35" s="5"/>
      <c r="E35" s="3">
        <f t="shared" si="0"/>
        <v>0</v>
      </c>
      <c r="F35" s="3">
        <f t="shared" si="1"/>
        <v>0</v>
      </c>
    </row>
    <row r="36" spans="1:6" ht="15.75">
      <c r="A36" s="7" t="s">
        <v>32</v>
      </c>
      <c r="B36" s="7">
        <v>0.25</v>
      </c>
      <c r="C36" s="8">
        <v>600</v>
      </c>
      <c r="D36" s="7"/>
      <c r="E36" s="3">
        <f t="shared" si="0"/>
        <v>0</v>
      </c>
      <c r="F36" s="3">
        <f t="shared" si="1"/>
        <v>0</v>
      </c>
    </row>
    <row r="37" spans="1:6" ht="15.75">
      <c r="A37" s="7" t="s">
        <v>92</v>
      </c>
      <c r="B37" s="7">
        <v>0.15</v>
      </c>
      <c r="C37" s="8">
        <v>550</v>
      </c>
      <c r="D37" s="7"/>
      <c r="E37" s="3">
        <f t="shared" si="0"/>
        <v>0</v>
      </c>
      <c r="F37" s="3">
        <f t="shared" si="1"/>
        <v>0</v>
      </c>
    </row>
    <row r="38" spans="1:6" ht="15.75">
      <c r="A38" s="5" t="s">
        <v>33</v>
      </c>
      <c r="B38" s="5">
        <v>0.15</v>
      </c>
      <c r="C38" s="6">
        <v>700</v>
      </c>
      <c r="D38" s="5"/>
      <c r="E38" s="3">
        <f t="shared" si="0"/>
        <v>0</v>
      </c>
      <c r="F38" s="3">
        <f t="shared" si="1"/>
        <v>0</v>
      </c>
    </row>
    <row r="39" spans="1:6" ht="15.75">
      <c r="A39" s="3" t="s">
        <v>34</v>
      </c>
      <c r="B39" s="3">
        <v>0.1</v>
      </c>
      <c r="C39" s="4">
        <v>800</v>
      </c>
      <c r="D39" s="3"/>
      <c r="E39" s="3">
        <f t="shared" si="0"/>
        <v>0</v>
      </c>
      <c r="F39" s="3">
        <f t="shared" si="1"/>
        <v>0</v>
      </c>
    </row>
    <row r="40" spans="1:6" ht="15.75">
      <c r="A40" s="3" t="s">
        <v>35</v>
      </c>
      <c r="B40" s="3">
        <v>0.1</v>
      </c>
      <c r="C40" s="4">
        <v>450</v>
      </c>
      <c r="D40" s="3"/>
      <c r="E40" s="3">
        <f t="shared" si="0"/>
        <v>0</v>
      </c>
      <c r="F40" s="3">
        <f t="shared" si="1"/>
        <v>0</v>
      </c>
    </row>
    <row r="41" spans="1:6" ht="15.75">
      <c r="A41" s="3" t="s">
        <v>36</v>
      </c>
      <c r="B41" s="3">
        <v>0.1</v>
      </c>
      <c r="C41" s="4">
        <v>800</v>
      </c>
      <c r="D41" s="3"/>
      <c r="E41" s="3">
        <f t="shared" si="0"/>
        <v>0</v>
      </c>
      <c r="F41" s="3">
        <f t="shared" si="1"/>
        <v>0</v>
      </c>
    </row>
    <row r="42" spans="1:6" ht="15.75">
      <c r="A42" s="24" t="s">
        <v>37</v>
      </c>
      <c r="B42" s="24"/>
      <c r="C42" s="24"/>
      <c r="D42" s="24"/>
      <c r="E42" s="24"/>
      <c r="F42" s="24"/>
    </row>
    <row r="43" spans="1:6" ht="15.75">
      <c r="A43" s="3" t="s">
        <v>38</v>
      </c>
      <c r="B43" s="3">
        <v>0.25</v>
      </c>
      <c r="C43" s="4">
        <v>650</v>
      </c>
      <c r="D43" s="3"/>
      <c r="E43" s="3">
        <f t="shared" si="0"/>
        <v>0</v>
      </c>
      <c r="F43" s="3">
        <f t="shared" si="1"/>
        <v>0</v>
      </c>
    </row>
    <row r="44" spans="1:6" ht="15.75">
      <c r="A44" s="5" t="s">
        <v>93</v>
      </c>
      <c r="B44" s="5">
        <v>0.17</v>
      </c>
      <c r="C44" s="6">
        <v>400</v>
      </c>
      <c r="D44" s="5"/>
      <c r="E44" s="3">
        <f t="shared" si="0"/>
        <v>0</v>
      </c>
      <c r="F44" s="3">
        <f t="shared" si="1"/>
        <v>0</v>
      </c>
    </row>
    <row r="45" spans="1:6" ht="15.75">
      <c r="A45" s="3" t="s">
        <v>39</v>
      </c>
      <c r="B45" s="3">
        <v>0.18</v>
      </c>
      <c r="C45" s="4">
        <v>1200</v>
      </c>
      <c r="D45" s="3"/>
      <c r="E45" s="3">
        <f t="shared" si="0"/>
        <v>0</v>
      </c>
      <c r="F45" s="3">
        <f t="shared" si="1"/>
        <v>0</v>
      </c>
    </row>
    <row r="46" spans="1:6" ht="15.75">
      <c r="A46" s="5" t="s">
        <v>40</v>
      </c>
      <c r="B46" s="5">
        <v>0.3</v>
      </c>
      <c r="C46" s="6">
        <v>750</v>
      </c>
      <c r="D46" s="5"/>
      <c r="E46" s="3">
        <f t="shared" si="0"/>
        <v>0</v>
      </c>
      <c r="F46" s="3">
        <f t="shared" si="1"/>
        <v>0</v>
      </c>
    </row>
    <row r="47" spans="1:6" ht="15.75">
      <c r="A47" s="3" t="s">
        <v>41</v>
      </c>
      <c r="B47" s="3">
        <v>0.18</v>
      </c>
      <c r="C47" s="4">
        <v>800</v>
      </c>
      <c r="D47" s="3"/>
      <c r="E47" s="3">
        <f t="shared" si="0"/>
        <v>0</v>
      </c>
      <c r="F47" s="3">
        <f t="shared" si="1"/>
        <v>0</v>
      </c>
    </row>
    <row r="48" spans="1:6" ht="15.75">
      <c r="A48" s="5" t="s">
        <v>42</v>
      </c>
      <c r="B48" s="5">
        <v>0.15</v>
      </c>
      <c r="C48" s="6">
        <v>750</v>
      </c>
      <c r="D48" s="5"/>
      <c r="E48" s="3">
        <f t="shared" si="0"/>
        <v>0</v>
      </c>
      <c r="F48" s="3">
        <f t="shared" si="1"/>
        <v>0</v>
      </c>
    </row>
    <row r="49" spans="1:6" ht="15.75">
      <c r="A49" s="3" t="s">
        <v>43</v>
      </c>
      <c r="B49" s="3">
        <v>0.2</v>
      </c>
      <c r="C49" s="4">
        <v>550</v>
      </c>
      <c r="D49" s="3"/>
      <c r="E49" s="3">
        <f t="shared" si="0"/>
        <v>0</v>
      </c>
      <c r="F49" s="3">
        <f t="shared" si="1"/>
        <v>0</v>
      </c>
    </row>
    <row r="50" spans="1:6" ht="15.75">
      <c r="A50" s="3" t="s">
        <v>44</v>
      </c>
      <c r="B50" s="3">
        <v>0.2</v>
      </c>
      <c r="C50" s="4">
        <v>400</v>
      </c>
      <c r="D50" s="3"/>
      <c r="E50" s="3">
        <f t="shared" si="0"/>
        <v>0</v>
      </c>
      <c r="F50" s="3">
        <f t="shared" si="1"/>
        <v>0</v>
      </c>
    </row>
    <row r="51" spans="1:6" ht="15.75">
      <c r="A51" s="3" t="s">
        <v>45</v>
      </c>
      <c r="B51" s="3">
        <v>0.2</v>
      </c>
      <c r="C51" s="4">
        <v>800</v>
      </c>
      <c r="D51" s="3"/>
      <c r="E51" s="3">
        <f t="shared" si="0"/>
        <v>0</v>
      </c>
      <c r="F51" s="3">
        <f t="shared" si="1"/>
        <v>0</v>
      </c>
    </row>
    <row r="52" spans="1:6" ht="15.75">
      <c r="A52" s="3" t="s">
        <v>46</v>
      </c>
      <c r="B52" s="3">
        <v>0.2</v>
      </c>
      <c r="C52" s="4">
        <v>1500</v>
      </c>
      <c r="D52" s="3"/>
      <c r="E52" s="3">
        <f t="shared" si="0"/>
        <v>0</v>
      </c>
      <c r="F52" s="3">
        <f t="shared" si="1"/>
        <v>0</v>
      </c>
    </row>
    <row r="53" spans="1:6" ht="15.75">
      <c r="A53" s="3" t="s">
        <v>47</v>
      </c>
      <c r="B53" s="3">
        <v>0.2</v>
      </c>
      <c r="C53" s="4">
        <v>1400</v>
      </c>
      <c r="D53" s="3"/>
      <c r="E53" s="3">
        <f t="shared" si="0"/>
        <v>0</v>
      </c>
      <c r="F53" s="3">
        <f t="shared" si="1"/>
        <v>0</v>
      </c>
    </row>
    <row r="54" spans="1:6" ht="15.75">
      <c r="A54" s="3" t="s">
        <v>48</v>
      </c>
      <c r="B54" s="3">
        <v>0.2</v>
      </c>
      <c r="C54" s="4">
        <v>1400</v>
      </c>
      <c r="D54" s="3"/>
      <c r="E54" s="3">
        <f t="shared" si="0"/>
        <v>0</v>
      </c>
      <c r="F54" s="3">
        <f t="shared" si="1"/>
        <v>0</v>
      </c>
    </row>
    <row r="55" spans="1:6" ht="47.25">
      <c r="A55" s="9" t="s">
        <v>49</v>
      </c>
      <c r="B55" s="7">
        <v>1.95</v>
      </c>
      <c r="C55" s="8">
        <v>3900</v>
      </c>
      <c r="D55" s="7"/>
      <c r="E55" s="3">
        <f t="shared" si="0"/>
        <v>0</v>
      </c>
      <c r="F55" s="3">
        <f t="shared" si="1"/>
        <v>0</v>
      </c>
    </row>
    <row r="56" spans="1:6" ht="31.5">
      <c r="A56" s="9" t="s">
        <v>50</v>
      </c>
      <c r="B56" s="7">
        <v>1.87</v>
      </c>
      <c r="C56" s="8">
        <v>4500</v>
      </c>
      <c r="D56" s="7"/>
      <c r="E56" s="3">
        <f t="shared" si="0"/>
        <v>0</v>
      </c>
      <c r="F56" s="3">
        <f t="shared" si="1"/>
        <v>0</v>
      </c>
    </row>
    <row r="57" spans="1:6" ht="15.75">
      <c r="A57" s="24" t="s">
        <v>51</v>
      </c>
      <c r="B57" s="24"/>
      <c r="C57" s="24"/>
      <c r="D57" s="24"/>
      <c r="E57" s="24"/>
      <c r="F57" s="24"/>
    </row>
    <row r="58" spans="1:6" ht="15.75">
      <c r="A58" s="9" t="s">
        <v>52</v>
      </c>
      <c r="B58" s="3">
        <v>0.15</v>
      </c>
      <c r="C58" s="4">
        <v>200</v>
      </c>
      <c r="D58" s="3"/>
      <c r="E58" s="3">
        <f t="shared" si="0"/>
        <v>0</v>
      </c>
      <c r="F58" s="3">
        <f t="shared" si="1"/>
        <v>0</v>
      </c>
    </row>
    <row r="59" spans="1:6" ht="15.75">
      <c r="A59" s="9" t="s">
        <v>53</v>
      </c>
      <c r="B59" s="3">
        <v>0.15</v>
      </c>
      <c r="C59" s="4">
        <v>450</v>
      </c>
      <c r="D59" s="3"/>
      <c r="E59" s="3">
        <f t="shared" si="0"/>
        <v>0</v>
      </c>
      <c r="F59" s="3">
        <f t="shared" si="1"/>
        <v>0</v>
      </c>
    </row>
    <row r="60" spans="1:6" ht="15.75">
      <c r="A60" s="9" t="s">
        <v>54</v>
      </c>
      <c r="B60" s="3">
        <v>0.15</v>
      </c>
      <c r="C60" s="4">
        <v>350</v>
      </c>
      <c r="D60" s="3"/>
      <c r="E60" s="3">
        <f t="shared" si="0"/>
        <v>0</v>
      </c>
      <c r="F60" s="3">
        <f t="shared" si="1"/>
        <v>0</v>
      </c>
    </row>
    <row r="61" spans="1:6" ht="15.75">
      <c r="A61" s="24" t="s">
        <v>55</v>
      </c>
      <c r="B61" s="24"/>
      <c r="C61" s="24"/>
      <c r="D61" s="24"/>
      <c r="E61" s="24"/>
      <c r="F61" s="24"/>
    </row>
    <row r="62" spans="1:6" ht="15.75">
      <c r="A62" s="9" t="s">
        <v>56</v>
      </c>
      <c r="B62" s="3">
        <v>0.3</v>
      </c>
      <c r="C62" s="4">
        <v>1800</v>
      </c>
      <c r="D62" s="3"/>
      <c r="E62" s="3">
        <f t="shared" si="0"/>
        <v>0</v>
      </c>
      <c r="F62" s="3">
        <f t="shared" si="1"/>
        <v>0</v>
      </c>
    </row>
    <row r="63" spans="1:6" ht="15.75">
      <c r="A63" s="9" t="s">
        <v>57</v>
      </c>
      <c r="B63" s="3">
        <v>1</v>
      </c>
      <c r="C63" s="4">
        <v>1200</v>
      </c>
      <c r="D63" s="3"/>
      <c r="E63" s="3">
        <f t="shared" si="0"/>
        <v>0</v>
      </c>
      <c r="F63" s="3">
        <f t="shared" si="1"/>
        <v>0</v>
      </c>
    </row>
    <row r="64" spans="1:6" ht="15.75">
      <c r="A64" s="24" t="s">
        <v>58</v>
      </c>
      <c r="B64" s="24"/>
      <c r="C64" s="24"/>
      <c r="D64" s="24"/>
      <c r="E64" s="24"/>
      <c r="F64" s="24"/>
    </row>
    <row r="65" spans="1:6" ht="15.75">
      <c r="A65" s="9" t="s">
        <v>59</v>
      </c>
      <c r="B65" s="3">
        <v>0.05</v>
      </c>
      <c r="C65" s="4">
        <v>120</v>
      </c>
      <c r="D65" s="3"/>
      <c r="E65" s="3">
        <f t="shared" si="0"/>
        <v>0</v>
      </c>
      <c r="F65" s="3">
        <f t="shared" si="1"/>
        <v>0</v>
      </c>
    </row>
    <row r="66" spans="1:6" ht="15.75">
      <c r="A66" s="9" t="s">
        <v>60</v>
      </c>
      <c r="B66" s="3">
        <v>0.05</v>
      </c>
      <c r="C66" s="4">
        <v>120</v>
      </c>
      <c r="D66" s="3"/>
      <c r="E66" s="3">
        <f t="shared" si="0"/>
        <v>0</v>
      </c>
      <c r="F66" s="3">
        <f t="shared" si="1"/>
        <v>0</v>
      </c>
    </row>
    <row r="67" spans="1:6" ht="15.75">
      <c r="A67" s="9" t="s">
        <v>61</v>
      </c>
      <c r="B67" s="3">
        <v>0.05</v>
      </c>
      <c r="C67" s="4">
        <v>120</v>
      </c>
      <c r="D67" s="3"/>
      <c r="E67" s="3">
        <f t="shared" si="0"/>
        <v>0</v>
      </c>
      <c r="F67" s="3">
        <f t="shared" si="1"/>
        <v>0</v>
      </c>
    </row>
    <row r="68" spans="1:6" ht="15.75">
      <c r="A68" s="9" t="s">
        <v>62</v>
      </c>
      <c r="B68" s="3">
        <v>0.05</v>
      </c>
      <c r="C68" s="4">
        <v>120</v>
      </c>
      <c r="D68" s="3"/>
      <c r="E68" s="3">
        <f t="shared" si="0"/>
        <v>0</v>
      </c>
      <c r="F68" s="3">
        <f t="shared" si="1"/>
        <v>0</v>
      </c>
    </row>
    <row r="69" spans="1:6" ht="15.75">
      <c r="A69" s="9" t="s">
        <v>63</v>
      </c>
      <c r="B69" s="3">
        <v>0.05</v>
      </c>
      <c r="C69" s="4">
        <v>120</v>
      </c>
      <c r="D69" s="3"/>
      <c r="E69" s="3">
        <f t="shared" si="0"/>
        <v>0</v>
      </c>
      <c r="F69" s="3">
        <f t="shared" si="1"/>
        <v>0</v>
      </c>
    </row>
    <row r="70" spans="1:6" ht="15.75">
      <c r="A70" s="9" t="s">
        <v>64</v>
      </c>
      <c r="B70" s="3">
        <v>0.05</v>
      </c>
      <c r="C70" s="4">
        <v>120</v>
      </c>
      <c r="D70" s="3"/>
      <c r="E70" s="3">
        <f t="shared" si="0"/>
        <v>0</v>
      </c>
      <c r="F70" s="3">
        <f t="shared" si="1"/>
        <v>0</v>
      </c>
    </row>
    <row r="71" spans="1:6" ht="15.75">
      <c r="A71" s="9" t="s">
        <v>65</v>
      </c>
      <c r="B71" s="3">
        <v>0.05</v>
      </c>
      <c r="C71" s="4">
        <v>120</v>
      </c>
      <c r="D71" s="3"/>
      <c r="E71" s="3">
        <f t="shared" si="0"/>
        <v>0</v>
      </c>
      <c r="F71" s="3">
        <f t="shared" si="1"/>
        <v>0</v>
      </c>
    </row>
    <row r="72" spans="1:6" ht="15.75">
      <c r="A72" s="9" t="s">
        <v>66</v>
      </c>
      <c r="B72" s="3">
        <v>0.05</v>
      </c>
      <c r="C72" s="4">
        <v>120</v>
      </c>
      <c r="D72" s="3"/>
      <c r="E72" s="3">
        <f t="shared" si="0"/>
        <v>0</v>
      </c>
      <c r="F72" s="3">
        <f t="shared" si="1"/>
        <v>0</v>
      </c>
    </row>
    <row r="73" spans="1:6" ht="15.75">
      <c r="A73" s="9" t="s">
        <v>67</v>
      </c>
      <c r="B73" s="3">
        <v>0.05</v>
      </c>
      <c r="C73" s="4">
        <v>120</v>
      </c>
      <c r="D73" s="3"/>
      <c r="E73" s="3">
        <f aca="true" t="shared" si="2" ref="E73:E88">B73*D73</f>
        <v>0</v>
      </c>
      <c r="F73" s="3">
        <f aca="true" t="shared" si="3" ref="F73:F88">D73*C73</f>
        <v>0</v>
      </c>
    </row>
    <row r="74" spans="1:6" ht="15.75">
      <c r="A74" s="9" t="s">
        <v>68</v>
      </c>
      <c r="B74" s="3">
        <v>0.05</v>
      </c>
      <c r="C74" s="4">
        <v>120</v>
      </c>
      <c r="D74" s="3"/>
      <c r="E74" s="3">
        <f t="shared" si="2"/>
        <v>0</v>
      </c>
      <c r="F74" s="3">
        <f t="shared" si="3"/>
        <v>0</v>
      </c>
    </row>
    <row r="75" spans="1:6" ht="15.75">
      <c r="A75" s="9" t="s">
        <v>69</v>
      </c>
      <c r="B75" s="3">
        <v>0.05</v>
      </c>
      <c r="C75" s="4">
        <v>120</v>
      </c>
      <c r="D75" s="3"/>
      <c r="E75" s="3">
        <f t="shared" si="2"/>
        <v>0</v>
      </c>
      <c r="F75" s="3">
        <f t="shared" si="3"/>
        <v>0</v>
      </c>
    </row>
    <row r="76" spans="1:6" ht="15.75">
      <c r="A76" s="24" t="s">
        <v>70</v>
      </c>
      <c r="B76" s="24"/>
      <c r="C76" s="24"/>
      <c r="D76" s="24"/>
      <c r="E76" s="24"/>
      <c r="F76" s="24"/>
    </row>
    <row r="77" spans="1:6" ht="15.75">
      <c r="A77" s="9" t="s">
        <v>80</v>
      </c>
      <c r="B77" s="3">
        <v>0.35</v>
      </c>
      <c r="C77" s="4">
        <v>35</v>
      </c>
      <c r="D77" s="3"/>
      <c r="E77" s="3">
        <f t="shared" si="2"/>
        <v>0</v>
      </c>
      <c r="F77" s="3">
        <f t="shared" si="3"/>
        <v>0</v>
      </c>
    </row>
    <row r="78" spans="1:6" ht="15.75">
      <c r="A78" s="3" t="s">
        <v>81</v>
      </c>
      <c r="B78" s="3">
        <v>0.35</v>
      </c>
      <c r="C78" s="4">
        <v>35</v>
      </c>
      <c r="D78" s="3"/>
      <c r="E78" s="3">
        <f t="shared" si="2"/>
        <v>0</v>
      </c>
      <c r="F78" s="3">
        <f t="shared" si="3"/>
        <v>0</v>
      </c>
    </row>
    <row r="79" spans="1:6" ht="15.75">
      <c r="A79" s="24" t="s">
        <v>71</v>
      </c>
      <c r="B79" s="24"/>
      <c r="C79" s="24"/>
      <c r="D79" s="24"/>
      <c r="E79" s="24"/>
      <c r="F79" s="24"/>
    </row>
    <row r="80" spans="1:6" ht="15.75">
      <c r="A80" s="3" t="s">
        <v>72</v>
      </c>
      <c r="B80" s="3">
        <v>1</v>
      </c>
      <c r="C80" s="4">
        <v>350</v>
      </c>
      <c r="D80" s="3"/>
      <c r="E80" s="3">
        <f t="shared" si="2"/>
        <v>0</v>
      </c>
      <c r="F80" s="3">
        <f t="shared" si="3"/>
        <v>0</v>
      </c>
    </row>
    <row r="81" spans="1:6" ht="15.75">
      <c r="A81" s="3" t="s">
        <v>73</v>
      </c>
      <c r="B81" s="3">
        <v>1</v>
      </c>
      <c r="C81" s="4">
        <v>350</v>
      </c>
      <c r="D81" s="3"/>
      <c r="E81" s="3">
        <f t="shared" si="2"/>
        <v>0</v>
      </c>
      <c r="F81" s="3">
        <f t="shared" si="3"/>
        <v>0</v>
      </c>
    </row>
    <row r="82" spans="1:6" ht="15.75">
      <c r="A82" s="3" t="s">
        <v>74</v>
      </c>
      <c r="B82" s="3">
        <v>1</v>
      </c>
      <c r="C82" s="4">
        <v>350</v>
      </c>
      <c r="D82" s="3"/>
      <c r="E82" s="3">
        <f t="shared" si="2"/>
        <v>0</v>
      </c>
      <c r="F82" s="3">
        <f t="shared" si="3"/>
        <v>0</v>
      </c>
    </row>
    <row r="83" spans="1:6" ht="15.75">
      <c r="A83" s="3" t="s">
        <v>75</v>
      </c>
      <c r="B83" s="3">
        <v>0.5</v>
      </c>
      <c r="C83" s="4">
        <v>80</v>
      </c>
      <c r="D83" s="3"/>
      <c r="E83" s="3">
        <f t="shared" si="2"/>
        <v>0</v>
      </c>
      <c r="F83" s="3">
        <f t="shared" si="3"/>
        <v>0</v>
      </c>
    </row>
    <row r="84" spans="1:6" ht="15.75">
      <c r="A84" s="3" t="s">
        <v>89</v>
      </c>
      <c r="B84" s="3">
        <v>0.2</v>
      </c>
      <c r="C84" s="4">
        <v>200</v>
      </c>
      <c r="D84" s="3"/>
      <c r="E84" s="3">
        <f t="shared" si="2"/>
        <v>0</v>
      </c>
      <c r="F84" s="3">
        <f t="shared" si="3"/>
        <v>0</v>
      </c>
    </row>
    <row r="85" spans="1:6" ht="15.75">
      <c r="A85" s="3" t="s">
        <v>82</v>
      </c>
      <c r="B85" s="3">
        <v>1</v>
      </c>
      <c r="C85" s="4">
        <v>5000</v>
      </c>
      <c r="D85" s="3"/>
      <c r="E85" s="3">
        <f t="shared" si="2"/>
        <v>0</v>
      </c>
      <c r="F85" s="3">
        <f t="shared" si="3"/>
        <v>0</v>
      </c>
    </row>
    <row r="86" spans="1:6" ht="15.75">
      <c r="A86" s="3" t="s">
        <v>76</v>
      </c>
      <c r="B86" s="3">
        <v>1</v>
      </c>
      <c r="C86" s="4">
        <v>350</v>
      </c>
      <c r="D86" s="3"/>
      <c r="E86" s="3">
        <f t="shared" si="2"/>
        <v>0</v>
      </c>
      <c r="F86" s="3">
        <f t="shared" si="3"/>
        <v>0</v>
      </c>
    </row>
    <row r="87" spans="1:6" ht="15.75">
      <c r="A87" s="3" t="s">
        <v>77</v>
      </c>
      <c r="B87" s="3">
        <v>0.5</v>
      </c>
      <c r="C87" s="4">
        <v>120</v>
      </c>
      <c r="D87" s="3"/>
      <c r="E87" s="3">
        <f t="shared" si="2"/>
        <v>0</v>
      </c>
      <c r="F87" s="3">
        <f t="shared" si="3"/>
        <v>0</v>
      </c>
    </row>
    <row r="88" spans="1:6" ht="15.75">
      <c r="A88" s="3" t="s">
        <v>78</v>
      </c>
      <c r="B88" s="3">
        <v>0.33</v>
      </c>
      <c r="C88" s="4">
        <v>200</v>
      </c>
      <c r="D88" s="3"/>
      <c r="E88" s="3">
        <f t="shared" si="2"/>
        <v>0</v>
      </c>
      <c r="F88" s="3">
        <f t="shared" si="3"/>
        <v>0</v>
      </c>
    </row>
    <row r="89" spans="1:6" ht="19.5">
      <c r="A89" s="34" t="s">
        <v>111</v>
      </c>
      <c r="B89" s="35"/>
      <c r="C89" s="35"/>
      <c r="D89" s="35"/>
      <c r="E89" s="36"/>
      <c r="F89" s="11">
        <f>SUM(F8:F20,F22:F31,F34:F41,F33,F43:F56,F58:F60,F62:F63,F65:F75,F77:F78,F80:F88)</f>
        <v>0</v>
      </c>
    </row>
    <row r="90" spans="1:6" ht="19.5">
      <c r="A90" s="37" t="s">
        <v>117</v>
      </c>
      <c r="B90" s="37"/>
      <c r="C90" s="37"/>
      <c r="D90" s="37"/>
      <c r="E90" s="37"/>
      <c r="F90" s="37"/>
    </row>
    <row r="91" spans="1:6" ht="15.75">
      <c r="A91" s="21" t="s">
        <v>118</v>
      </c>
      <c r="B91" s="23">
        <f>F89</f>
        <v>0</v>
      </c>
      <c r="C91" s="23"/>
      <c r="D91" s="23"/>
      <c r="E91" s="23"/>
      <c r="F91" s="23"/>
    </row>
    <row r="92" spans="1:6" ht="15.75">
      <c r="A92" s="21" t="s">
        <v>114</v>
      </c>
      <c r="B92" s="23">
        <f>B91*0.1</f>
        <v>0</v>
      </c>
      <c r="C92" s="23"/>
      <c r="D92" s="23"/>
      <c r="E92" s="23"/>
      <c r="F92" s="23"/>
    </row>
    <row r="93" spans="1:6" ht="15.75">
      <c r="A93" s="21" t="s">
        <v>119</v>
      </c>
      <c r="B93" s="23">
        <f>B91+B92</f>
        <v>0</v>
      </c>
      <c r="C93" s="23"/>
      <c r="D93" s="23"/>
      <c r="E93" s="23"/>
      <c r="F93" s="23"/>
    </row>
    <row r="94" spans="1:6" ht="15.75">
      <c r="A94" s="21" t="s">
        <v>116</v>
      </c>
      <c r="B94" s="23" t="e">
        <f>B91/B4</f>
        <v>#DIV/0!</v>
      </c>
      <c r="C94" s="23"/>
      <c r="D94" s="23"/>
      <c r="E94" s="23"/>
      <c r="F94" s="23"/>
    </row>
  </sheetData>
  <mergeCells count="23">
    <mergeCell ref="B94:F94"/>
    <mergeCell ref="A8:F8"/>
    <mergeCell ref="B6:C6"/>
    <mergeCell ref="A89:E89"/>
    <mergeCell ref="A90:F90"/>
    <mergeCell ref="B91:F91"/>
    <mergeCell ref="A79:F79"/>
    <mergeCell ref="A1:F1"/>
    <mergeCell ref="D2:F6"/>
    <mergeCell ref="B2:C2"/>
    <mergeCell ref="B3:C3"/>
    <mergeCell ref="B4:C4"/>
    <mergeCell ref="B5:C5"/>
    <mergeCell ref="G2:I6"/>
    <mergeCell ref="B92:F92"/>
    <mergeCell ref="B93:F93"/>
    <mergeCell ref="A57:F57"/>
    <mergeCell ref="A61:F61"/>
    <mergeCell ref="A64:F64"/>
    <mergeCell ref="A76:F76"/>
    <mergeCell ref="A21:F21"/>
    <mergeCell ref="A32:F32"/>
    <mergeCell ref="A42:F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I20" sqref="I20"/>
    </sheetView>
  </sheetViews>
  <sheetFormatPr defaultColWidth="9.140625" defaultRowHeight="12.75"/>
  <cols>
    <col min="1" max="1" width="43.421875" style="0" bestFit="1" customWidth="1"/>
    <col min="2" max="2" width="8.7109375" style="0" bestFit="1" customWidth="1"/>
    <col min="3" max="3" width="8.00390625" style="0" bestFit="1" customWidth="1"/>
    <col min="4" max="4" width="17.421875" style="0" bestFit="1" customWidth="1"/>
    <col min="5" max="5" width="10.8515625" style="0" customWidth="1"/>
    <col min="6" max="6" width="14.421875" style="0" customWidth="1"/>
  </cols>
  <sheetData>
    <row r="1" spans="1:6" ht="30">
      <c r="A1" s="38" t="s">
        <v>94</v>
      </c>
      <c r="B1" s="38"/>
      <c r="C1" s="38"/>
      <c r="D1" s="38"/>
      <c r="E1" s="38"/>
      <c r="F1" s="38"/>
    </row>
    <row r="2" spans="1:6" ht="15" customHeight="1">
      <c r="A2" s="39" t="s">
        <v>84</v>
      </c>
      <c r="B2" s="39"/>
      <c r="C2" s="39"/>
      <c r="D2" s="28"/>
      <c r="E2" s="28"/>
      <c r="F2" s="28"/>
    </row>
    <row r="3" spans="1:6" ht="15" customHeight="1">
      <c r="A3" s="39" t="s">
        <v>85</v>
      </c>
      <c r="B3" s="39"/>
      <c r="C3" s="39"/>
      <c r="D3" s="28"/>
      <c r="E3" s="28"/>
      <c r="F3" s="28"/>
    </row>
    <row r="4" spans="1:6" ht="15" customHeight="1">
      <c r="A4" s="39" t="s">
        <v>86</v>
      </c>
      <c r="B4" s="39"/>
      <c r="C4" s="39"/>
      <c r="D4" s="28"/>
      <c r="E4" s="28"/>
      <c r="F4" s="28"/>
    </row>
    <row r="5" spans="1:6" ht="78">
      <c r="A5" s="12" t="s">
        <v>0</v>
      </c>
      <c r="B5" s="13" t="s">
        <v>1</v>
      </c>
      <c r="C5" s="14" t="s">
        <v>79</v>
      </c>
      <c r="D5" s="12" t="s">
        <v>3</v>
      </c>
      <c r="E5" s="13" t="s">
        <v>4</v>
      </c>
      <c r="F5" s="12" t="s">
        <v>5</v>
      </c>
    </row>
    <row r="6" spans="1:6" ht="15.75">
      <c r="A6" s="3" t="s">
        <v>57</v>
      </c>
      <c r="B6" s="3">
        <v>1</v>
      </c>
      <c r="C6" s="4">
        <v>1500</v>
      </c>
      <c r="D6" s="3"/>
      <c r="E6" s="3">
        <f>B6*D6</f>
        <v>0</v>
      </c>
      <c r="F6" s="3">
        <f>C6*D6</f>
        <v>0</v>
      </c>
    </row>
    <row r="7" spans="1:6" ht="15.75">
      <c r="A7" s="3" t="s">
        <v>95</v>
      </c>
      <c r="B7" s="3">
        <v>0.05</v>
      </c>
      <c r="C7" s="4">
        <v>450</v>
      </c>
      <c r="D7" s="3"/>
      <c r="E7" s="3">
        <f aca="true" t="shared" si="0" ref="E7:E22">B7*D7</f>
        <v>0</v>
      </c>
      <c r="F7" s="3">
        <f aca="true" t="shared" si="1" ref="F7:F22">C7*D7</f>
        <v>0</v>
      </c>
    </row>
    <row r="8" spans="1:6" ht="15.75">
      <c r="A8" s="3" t="s">
        <v>96</v>
      </c>
      <c r="B8" s="3">
        <v>0.05</v>
      </c>
      <c r="C8" s="4">
        <v>230</v>
      </c>
      <c r="D8" s="3"/>
      <c r="E8" s="3">
        <f t="shared" si="0"/>
        <v>0</v>
      </c>
      <c r="F8" s="3">
        <f t="shared" si="1"/>
        <v>0</v>
      </c>
    </row>
    <row r="9" spans="1:6" ht="15.75">
      <c r="A9" s="3" t="s">
        <v>97</v>
      </c>
      <c r="B9" s="3">
        <v>0.05</v>
      </c>
      <c r="C9" s="4">
        <v>300</v>
      </c>
      <c r="D9" s="3"/>
      <c r="E9" s="3">
        <f t="shared" si="0"/>
        <v>0</v>
      </c>
      <c r="F9" s="3">
        <f t="shared" si="1"/>
        <v>0</v>
      </c>
    </row>
    <row r="10" spans="1:6" ht="15.75">
      <c r="A10" s="3" t="s">
        <v>98</v>
      </c>
      <c r="B10" s="3">
        <v>0.05</v>
      </c>
      <c r="C10" s="4">
        <v>150</v>
      </c>
      <c r="D10" s="3"/>
      <c r="E10" s="3">
        <f t="shared" si="0"/>
        <v>0</v>
      </c>
      <c r="F10" s="3">
        <f t="shared" si="1"/>
        <v>0</v>
      </c>
    </row>
    <row r="11" spans="1:6" ht="15.75">
      <c r="A11" s="3" t="s">
        <v>99</v>
      </c>
      <c r="B11" s="3">
        <v>0.05</v>
      </c>
      <c r="C11" s="4">
        <v>320</v>
      </c>
      <c r="D11" s="3"/>
      <c r="E11" s="3">
        <f t="shared" si="0"/>
        <v>0</v>
      </c>
      <c r="F11" s="3">
        <f t="shared" si="1"/>
        <v>0</v>
      </c>
    </row>
    <row r="12" spans="1:6" ht="15.75">
      <c r="A12" s="3" t="s">
        <v>100</v>
      </c>
      <c r="B12" s="3">
        <v>0.05</v>
      </c>
      <c r="C12" s="4">
        <v>150</v>
      </c>
      <c r="D12" s="3"/>
      <c r="E12" s="3">
        <f t="shared" si="0"/>
        <v>0</v>
      </c>
      <c r="F12" s="3">
        <f t="shared" si="1"/>
        <v>0</v>
      </c>
    </row>
    <row r="13" spans="1:6" ht="15.75">
      <c r="A13" s="3" t="s">
        <v>101</v>
      </c>
      <c r="B13" s="3">
        <v>0.05</v>
      </c>
      <c r="C13" s="4">
        <v>160</v>
      </c>
      <c r="D13" s="3"/>
      <c r="E13" s="3">
        <f t="shared" si="0"/>
        <v>0</v>
      </c>
      <c r="F13" s="3">
        <f t="shared" si="1"/>
        <v>0</v>
      </c>
    </row>
    <row r="14" spans="1:6" ht="15.75">
      <c r="A14" s="3" t="s">
        <v>102</v>
      </c>
      <c r="B14" s="3">
        <v>0.05</v>
      </c>
      <c r="C14" s="4">
        <v>180</v>
      </c>
      <c r="D14" s="3"/>
      <c r="E14" s="3">
        <f t="shared" si="0"/>
        <v>0</v>
      </c>
      <c r="F14" s="3">
        <f t="shared" si="1"/>
        <v>0</v>
      </c>
    </row>
    <row r="15" spans="1:6" ht="15.75">
      <c r="A15" s="3" t="s">
        <v>103</v>
      </c>
      <c r="B15" s="3">
        <v>0.05</v>
      </c>
      <c r="C15" s="4">
        <v>150</v>
      </c>
      <c r="D15" s="3"/>
      <c r="E15" s="3">
        <f t="shared" si="0"/>
        <v>0</v>
      </c>
      <c r="F15" s="3">
        <f t="shared" si="1"/>
        <v>0</v>
      </c>
    </row>
    <row r="16" spans="1:6" ht="15.75">
      <c r="A16" s="3" t="s">
        <v>104</v>
      </c>
      <c r="B16" s="3">
        <v>0.05</v>
      </c>
      <c r="C16" s="4">
        <v>300</v>
      </c>
      <c r="D16" s="3"/>
      <c r="E16" s="3">
        <f t="shared" si="0"/>
        <v>0</v>
      </c>
      <c r="F16" s="3">
        <f t="shared" si="1"/>
        <v>0</v>
      </c>
    </row>
    <row r="17" spans="1:6" ht="15.75">
      <c r="A17" s="3" t="s">
        <v>105</v>
      </c>
      <c r="B17" s="3">
        <v>0.05</v>
      </c>
      <c r="C17" s="4">
        <v>350</v>
      </c>
      <c r="D17" s="3"/>
      <c r="E17" s="3">
        <f t="shared" si="0"/>
        <v>0</v>
      </c>
      <c r="F17" s="3">
        <f t="shared" si="1"/>
        <v>0</v>
      </c>
    </row>
    <row r="18" spans="1:6" ht="15.75">
      <c r="A18" s="3" t="s">
        <v>106</v>
      </c>
      <c r="B18" s="3">
        <v>0.024</v>
      </c>
      <c r="C18" s="4">
        <v>100</v>
      </c>
      <c r="D18" s="3"/>
      <c r="E18" s="3">
        <f t="shared" si="0"/>
        <v>0</v>
      </c>
      <c r="F18" s="3">
        <f t="shared" si="1"/>
        <v>0</v>
      </c>
    </row>
    <row r="19" spans="1:6" ht="15.75">
      <c r="A19" s="3" t="s">
        <v>107</v>
      </c>
      <c r="B19" s="3">
        <v>0.024</v>
      </c>
      <c r="C19" s="4">
        <v>100</v>
      </c>
      <c r="D19" s="3"/>
      <c r="E19" s="3">
        <f t="shared" si="0"/>
        <v>0</v>
      </c>
      <c r="F19" s="3">
        <f t="shared" si="1"/>
        <v>0</v>
      </c>
    </row>
    <row r="20" spans="1:6" ht="15.75">
      <c r="A20" s="3" t="s">
        <v>108</v>
      </c>
      <c r="B20" s="3">
        <v>0.024</v>
      </c>
      <c r="C20" s="4">
        <v>100</v>
      </c>
      <c r="D20" s="3"/>
      <c r="E20" s="3">
        <f t="shared" si="0"/>
        <v>0</v>
      </c>
      <c r="F20" s="3">
        <f t="shared" si="1"/>
        <v>0</v>
      </c>
    </row>
    <row r="21" spans="1:6" ht="15.75">
      <c r="A21" s="3" t="s">
        <v>109</v>
      </c>
      <c r="B21" s="3">
        <v>0.024</v>
      </c>
      <c r="C21" s="4">
        <v>100</v>
      </c>
      <c r="D21" s="3"/>
      <c r="E21" s="3">
        <f t="shared" si="0"/>
        <v>0</v>
      </c>
      <c r="F21" s="3">
        <f t="shared" si="1"/>
        <v>0</v>
      </c>
    </row>
    <row r="22" spans="1:6" ht="15.75">
      <c r="A22" s="3" t="s">
        <v>110</v>
      </c>
      <c r="B22" s="3">
        <v>0.024</v>
      </c>
      <c r="C22" s="4">
        <v>100</v>
      </c>
      <c r="D22" s="3"/>
      <c r="E22" s="3">
        <f t="shared" si="0"/>
        <v>0</v>
      </c>
      <c r="F22" s="3">
        <f t="shared" si="1"/>
        <v>0</v>
      </c>
    </row>
    <row r="23" spans="1:6" ht="15.75">
      <c r="A23" s="40" t="s">
        <v>111</v>
      </c>
      <c r="B23" s="41"/>
      <c r="C23" s="41"/>
      <c r="D23" s="41"/>
      <c r="E23" s="42"/>
      <c r="F23" s="10">
        <f>SUM(F6:F22)</f>
        <v>0</v>
      </c>
    </row>
    <row r="24" spans="1:6" ht="19.5">
      <c r="A24" s="37" t="s">
        <v>112</v>
      </c>
      <c r="B24" s="37"/>
      <c r="C24" s="37"/>
      <c r="D24" s="37"/>
      <c r="E24" s="37"/>
      <c r="F24" s="37"/>
    </row>
    <row r="25" spans="1:6" ht="15.75">
      <c r="A25" s="21" t="s">
        <v>113</v>
      </c>
      <c r="B25" s="23">
        <f>F23</f>
        <v>0</v>
      </c>
      <c r="C25" s="23"/>
      <c r="D25" s="23"/>
      <c r="E25" s="23"/>
      <c r="F25" s="23"/>
    </row>
    <row r="26" spans="1:6" ht="15.75">
      <c r="A26" s="21" t="s">
        <v>114</v>
      </c>
      <c r="B26" s="23">
        <f>B25*0.1</f>
        <v>0</v>
      </c>
      <c r="C26" s="23"/>
      <c r="D26" s="23"/>
      <c r="E26" s="23"/>
      <c r="F26" s="23"/>
    </row>
    <row r="27" spans="1:6" ht="15.75">
      <c r="A27" s="21" t="s">
        <v>115</v>
      </c>
      <c r="B27" s="23">
        <f>B25+B26</f>
        <v>0</v>
      </c>
      <c r="C27" s="23"/>
      <c r="D27" s="23"/>
      <c r="E27" s="23"/>
      <c r="F27" s="23"/>
    </row>
    <row r="28" spans="1:6" ht="15.75">
      <c r="A28" s="21" t="s">
        <v>116</v>
      </c>
      <c r="B28" s="23" t="e">
        <f>B25/D4</f>
        <v>#DIV/0!</v>
      </c>
      <c r="C28" s="23"/>
      <c r="D28" s="23"/>
      <c r="E28" s="23"/>
      <c r="F28" s="23"/>
    </row>
  </sheetData>
  <mergeCells count="13">
    <mergeCell ref="B25:F25"/>
    <mergeCell ref="B26:F26"/>
    <mergeCell ref="B27:F27"/>
    <mergeCell ref="B28:F28"/>
    <mergeCell ref="A23:E23"/>
    <mergeCell ref="A24:F24"/>
    <mergeCell ref="D2:F2"/>
    <mergeCell ref="D3:F3"/>
    <mergeCell ref="D4:F4"/>
    <mergeCell ref="A1:F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R12" sqref="R12"/>
    </sheetView>
  </sheetViews>
  <sheetFormatPr defaultColWidth="9.140625" defaultRowHeight="12.75"/>
  <sheetData>
    <row r="1" spans="1:9" ht="12.75">
      <c r="A1" s="44" t="s">
        <v>120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5">
      <c r="A3" s="45" t="s">
        <v>121</v>
      </c>
      <c r="B3" s="46"/>
      <c r="C3" s="46"/>
      <c r="D3" s="56"/>
      <c r="E3" s="56"/>
      <c r="F3" s="56"/>
      <c r="G3" s="56"/>
      <c r="H3" s="56"/>
      <c r="I3" s="59"/>
    </row>
    <row r="4" spans="1:9" ht="15">
      <c r="A4" s="45" t="s">
        <v>86</v>
      </c>
      <c r="B4" s="46"/>
      <c r="C4" s="46"/>
      <c r="D4" s="57">
        <v>0</v>
      </c>
      <c r="E4" s="57"/>
      <c r="F4" s="57"/>
      <c r="G4" s="57"/>
      <c r="H4" s="57"/>
      <c r="I4" s="60"/>
    </row>
    <row r="5" spans="1:9" ht="15">
      <c r="A5" s="45" t="s">
        <v>87</v>
      </c>
      <c r="B5" s="46"/>
      <c r="C5" s="46"/>
      <c r="D5" s="57">
        <v>0</v>
      </c>
      <c r="E5" s="57"/>
      <c r="F5" s="57"/>
      <c r="G5" s="57"/>
      <c r="H5" s="57"/>
      <c r="I5" s="60"/>
    </row>
    <row r="6" spans="1:9" ht="15">
      <c r="A6" s="45" t="s">
        <v>88</v>
      </c>
      <c r="B6" s="46"/>
      <c r="C6" s="46"/>
      <c r="D6" s="58"/>
      <c r="E6" s="58"/>
      <c r="F6" s="58"/>
      <c r="G6" s="58"/>
      <c r="H6" s="58"/>
      <c r="I6" s="61"/>
    </row>
    <row r="7" spans="1:9" ht="31.5">
      <c r="A7" s="43" t="s">
        <v>0</v>
      </c>
      <c r="B7" s="43"/>
      <c r="C7" s="43"/>
      <c r="D7" s="43"/>
      <c r="E7" s="43"/>
      <c r="F7" s="43"/>
      <c r="G7" s="17" t="s">
        <v>79</v>
      </c>
      <c r="H7" s="17" t="s">
        <v>3</v>
      </c>
      <c r="I7" s="17" t="s">
        <v>137</v>
      </c>
    </row>
    <row r="8" spans="1:9" ht="19.5">
      <c r="A8" s="48" t="s">
        <v>6</v>
      </c>
      <c r="B8" s="48"/>
      <c r="C8" s="48"/>
      <c r="D8" s="48"/>
      <c r="E8" s="48"/>
      <c r="F8" s="48"/>
      <c r="G8" s="48"/>
      <c r="H8" s="48"/>
      <c r="I8" s="48"/>
    </row>
    <row r="9" spans="1:9" ht="15.75">
      <c r="A9" s="47" t="s">
        <v>122</v>
      </c>
      <c r="B9" s="47"/>
      <c r="C9" s="47"/>
      <c r="D9" s="47"/>
      <c r="E9" s="47"/>
      <c r="F9" s="47"/>
      <c r="G9" s="15">
        <v>200</v>
      </c>
      <c r="H9" s="16">
        <v>0</v>
      </c>
      <c r="I9" s="16">
        <f>H9*G9</f>
        <v>0</v>
      </c>
    </row>
    <row r="10" spans="1:9" ht="15.75">
      <c r="A10" s="47" t="s">
        <v>123</v>
      </c>
      <c r="B10" s="47"/>
      <c r="C10" s="47"/>
      <c r="D10" s="47"/>
      <c r="E10" s="47"/>
      <c r="F10" s="47"/>
      <c r="G10" s="15">
        <v>200</v>
      </c>
      <c r="H10" s="16">
        <v>0</v>
      </c>
      <c r="I10" s="16">
        <f>H10*G10</f>
        <v>0</v>
      </c>
    </row>
    <row r="11" spans="1:9" ht="15.75">
      <c r="A11" s="47" t="s">
        <v>124</v>
      </c>
      <c r="B11" s="47"/>
      <c r="C11" s="47"/>
      <c r="D11" s="47"/>
      <c r="E11" s="47"/>
      <c r="F11" s="47"/>
      <c r="G11" s="15">
        <v>150</v>
      </c>
      <c r="H11" s="16">
        <v>0</v>
      </c>
      <c r="I11" s="16">
        <f>H11*G11</f>
        <v>0</v>
      </c>
    </row>
    <row r="12" spans="1:9" ht="19.5">
      <c r="A12" s="49" t="s">
        <v>125</v>
      </c>
      <c r="B12" s="49"/>
      <c r="C12" s="49"/>
      <c r="D12" s="49"/>
      <c r="E12" s="49"/>
      <c r="F12" s="49"/>
      <c r="G12" s="49"/>
      <c r="H12" s="49"/>
      <c r="I12" s="49"/>
    </row>
    <row r="13" spans="1:9" ht="15.75">
      <c r="A13" s="47" t="s">
        <v>126</v>
      </c>
      <c r="B13" s="47"/>
      <c r="C13" s="47"/>
      <c r="D13" s="47"/>
      <c r="E13" s="47"/>
      <c r="F13" s="47"/>
      <c r="G13" s="15">
        <v>120</v>
      </c>
      <c r="H13" s="16">
        <v>0</v>
      </c>
      <c r="I13" s="16">
        <v>0</v>
      </c>
    </row>
    <row r="14" spans="1:9" ht="15.75" customHeight="1">
      <c r="A14" s="47" t="s">
        <v>138</v>
      </c>
      <c r="B14" s="47"/>
      <c r="C14" s="47"/>
      <c r="D14" s="47"/>
      <c r="E14" s="47"/>
      <c r="F14" s="47"/>
      <c r="G14" s="15">
        <v>120</v>
      </c>
      <c r="H14" s="16">
        <v>0</v>
      </c>
      <c r="I14" s="16">
        <f>H14*G14</f>
        <v>0</v>
      </c>
    </row>
    <row r="15" spans="1:9" ht="19.5">
      <c r="A15" s="49" t="s">
        <v>28</v>
      </c>
      <c r="B15" s="49"/>
      <c r="C15" s="49"/>
      <c r="D15" s="49"/>
      <c r="E15" s="49"/>
      <c r="F15" s="49"/>
      <c r="G15" s="49"/>
      <c r="H15" s="49"/>
      <c r="I15" s="49"/>
    </row>
    <row r="16" spans="1:9" ht="15.75">
      <c r="A16" s="47" t="s">
        <v>127</v>
      </c>
      <c r="B16" s="47"/>
      <c r="C16" s="47"/>
      <c r="D16" s="47"/>
      <c r="E16" s="47"/>
      <c r="F16" s="47"/>
      <c r="G16" s="15">
        <v>195</v>
      </c>
      <c r="H16" s="16">
        <v>0</v>
      </c>
      <c r="I16" s="16">
        <f>H16*G16</f>
        <v>0</v>
      </c>
    </row>
    <row r="17" spans="1:9" ht="19.5">
      <c r="A17" s="49" t="s">
        <v>128</v>
      </c>
      <c r="B17" s="49"/>
      <c r="C17" s="49"/>
      <c r="D17" s="49"/>
      <c r="E17" s="49"/>
      <c r="F17" s="49"/>
      <c r="G17" s="49"/>
      <c r="H17" s="49"/>
      <c r="I17" s="49"/>
    </row>
    <row r="18" spans="1:9" ht="15.75">
      <c r="A18" s="47" t="s">
        <v>129</v>
      </c>
      <c r="B18" s="47"/>
      <c r="C18" s="47"/>
      <c r="D18" s="47"/>
      <c r="E18" s="47"/>
      <c r="F18" s="47"/>
      <c r="G18" s="15">
        <v>230</v>
      </c>
      <c r="H18" s="16">
        <v>0</v>
      </c>
      <c r="I18" s="16">
        <f>H18*G18</f>
        <v>0</v>
      </c>
    </row>
    <row r="19" spans="1:9" ht="15.75">
      <c r="A19" s="47" t="s">
        <v>130</v>
      </c>
      <c r="B19" s="47"/>
      <c r="C19" s="47"/>
      <c r="D19" s="47"/>
      <c r="E19" s="47"/>
      <c r="F19" s="47"/>
      <c r="G19" s="15">
        <v>385</v>
      </c>
      <c r="H19" s="16">
        <v>0</v>
      </c>
      <c r="I19" s="16">
        <f>H19*G19</f>
        <v>0</v>
      </c>
    </row>
    <row r="20" spans="1:9" ht="15.75">
      <c r="A20" s="47" t="s">
        <v>131</v>
      </c>
      <c r="B20" s="47"/>
      <c r="C20" s="47"/>
      <c r="D20" s="47"/>
      <c r="E20" s="47"/>
      <c r="F20" s="47"/>
      <c r="G20" s="15">
        <v>180</v>
      </c>
      <c r="H20" s="16">
        <v>0</v>
      </c>
      <c r="I20" s="16">
        <f>H20*G20</f>
        <v>0</v>
      </c>
    </row>
    <row r="21" spans="1:9" ht="19.5">
      <c r="A21" s="49" t="s">
        <v>132</v>
      </c>
      <c r="B21" s="49"/>
      <c r="C21" s="49"/>
      <c r="D21" s="49"/>
      <c r="E21" s="49"/>
      <c r="F21" s="49"/>
      <c r="G21" s="49"/>
      <c r="H21" s="49"/>
      <c r="I21" s="49"/>
    </row>
    <row r="22" spans="1:9" ht="15.75">
      <c r="A22" s="50" t="s">
        <v>133</v>
      </c>
      <c r="B22" s="50"/>
      <c r="C22" s="50"/>
      <c r="D22" s="50"/>
      <c r="E22" s="50"/>
      <c r="F22" s="50"/>
      <c r="G22" s="15">
        <v>60</v>
      </c>
      <c r="H22" s="16">
        <v>0</v>
      </c>
      <c r="I22" s="16">
        <f>H22*G22</f>
        <v>0</v>
      </c>
    </row>
    <row r="23" spans="1:9" ht="15.75">
      <c r="A23" s="47" t="s">
        <v>134</v>
      </c>
      <c r="B23" s="47"/>
      <c r="C23" s="47"/>
      <c r="D23" s="47"/>
      <c r="E23" s="47"/>
      <c r="F23" s="47"/>
      <c r="G23" s="15">
        <v>125</v>
      </c>
      <c r="H23" s="16">
        <v>0</v>
      </c>
      <c r="I23" s="16">
        <f>H23*G23</f>
        <v>0</v>
      </c>
    </row>
    <row r="24" spans="1:9" ht="19.5">
      <c r="A24" s="49" t="s">
        <v>55</v>
      </c>
      <c r="B24" s="49"/>
      <c r="C24" s="49"/>
      <c r="D24" s="49"/>
      <c r="E24" s="49"/>
      <c r="F24" s="49"/>
      <c r="G24" s="49"/>
      <c r="H24" s="49"/>
      <c r="I24" s="49"/>
    </row>
    <row r="25" spans="1:9" ht="15.75">
      <c r="A25" s="47" t="s">
        <v>139</v>
      </c>
      <c r="B25" s="47"/>
      <c r="C25" s="47"/>
      <c r="D25" s="47"/>
      <c r="E25" s="47"/>
      <c r="F25" s="47"/>
      <c r="G25" s="15">
        <v>1200</v>
      </c>
      <c r="H25" s="16">
        <v>0</v>
      </c>
      <c r="I25" s="16">
        <f>H25*G25</f>
        <v>0</v>
      </c>
    </row>
    <row r="26" spans="1:9" ht="19.5">
      <c r="A26" s="49" t="s">
        <v>71</v>
      </c>
      <c r="B26" s="49"/>
      <c r="C26" s="49"/>
      <c r="D26" s="49"/>
      <c r="E26" s="49"/>
      <c r="F26" s="49"/>
      <c r="G26" s="49"/>
      <c r="H26" s="49"/>
      <c r="I26" s="49"/>
    </row>
    <row r="27" spans="1:9" ht="15.75">
      <c r="A27" s="55" t="s">
        <v>144</v>
      </c>
      <c r="B27" s="55"/>
      <c r="C27" s="55"/>
      <c r="D27" s="55"/>
      <c r="E27" s="55"/>
      <c r="F27" s="55"/>
      <c r="G27" s="15">
        <v>350</v>
      </c>
      <c r="H27" s="16">
        <v>0</v>
      </c>
      <c r="I27" s="16">
        <f aca="true" t="shared" si="0" ref="I27:I32">H27*G27</f>
        <v>0</v>
      </c>
    </row>
    <row r="28" spans="1:9" ht="15.75">
      <c r="A28" s="55" t="s">
        <v>145</v>
      </c>
      <c r="B28" s="55"/>
      <c r="C28" s="55"/>
      <c r="D28" s="55"/>
      <c r="E28" s="55"/>
      <c r="F28" s="55"/>
      <c r="G28" s="15">
        <v>350</v>
      </c>
      <c r="H28" s="16">
        <v>0</v>
      </c>
      <c r="I28" s="16">
        <f t="shared" si="0"/>
        <v>0</v>
      </c>
    </row>
    <row r="29" spans="1:9" ht="15.75">
      <c r="A29" s="51" t="s">
        <v>146</v>
      </c>
      <c r="B29" s="52"/>
      <c r="C29" s="52"/>
      <c r="D29" s="52"/>
      <c r="E29" s="52"/>
      <c r="F29" s="53"/>
      <c r="G29" s="15">
        <v>350</v>
      </c>
      <c r="H29" s="16">
        <v>0</v>
      </c>
      <c r="I29" s="16">
        <f t="shared" si="0"/>
        <v>0</v>
      </c>
    </row>
    <row r="30" spans="1:9" ht="15.75">
      <c r="A30" s="51" t="s">
        <v>148</v>
      </c>
      <c r="B30" s="52"/>
      <c r="C30" s="52"/>
      <c r="D30" s="52"/>
      <c r="E30" s="52"/>
      <c r="F30" s="53"/>
      <c r="G30" s="15">
        <v>350</v>
      </c>
      <c r="H30" s="16">
        <v>0</v>
      </c>
      <c r="I30" s="16">
        <f t="shared" si="0"/>
        <v>0</v>
      </c>
    </row>
    <row r="31" spans="1:9" ht="15.75">
      <c r="A31" s="51" t="s">
        <v>147</v>
      </c>
      <c r="B31" s="52"/>
      <c r="C31" s="52"/>
      <c r="D31" s="52"/>
      <c r="E31" s="52"/>
      <c r="F31" s="53"/>
      <c r="G31" s="15">
        <v>120</v>
      </c>
      <c r="H31" s="16">
        <v>0</v>
      </c>
      <c r="I31" s="16">
        <f t="shared" si="0"/>
        <v>0</v>
      </c>
    </row>
    <row r="32" spans="1:9" ht="15.75">
      <c r="A32" s="51" t="s">
        <v>149</v>
      </c>
      <c r="B32" s="52"/>
      <c r="C32" s="52"/>
      <c r="D32" s="52"/>
      <c r="E32" s="52"/>
      <c r="F32" s="53"/>
      <c r="G32" s="15">
        <v>200</v>
      </c>
      <c r="H32" s="16">
        <v>0</v>
      </c>
      <c r="I32" s="16">
        <f t="shared" si="0"/>
        <v>0</v>
      </c>
    </row>
    <row r="33" spans="1:9" ht="20.25">
      <c r="A33" s="54" t="s">
        <v>135</v>
      </c>
      <c r="B33" s="54"/>
      <c r="C33" s="54"/>
      <c r="D33" s="54"/>
      <c r="E33" s="54"/>
      <c r="F33" s="54"/>
      <c r="G33" s="54"/>
      <c r="H33" s="54"/>
      <c r="I33" s="20">
        <f>SUM(I9:I28)</f>
        <v>0</v>
      </c>
    </row>
    <row r="34" spans="1:9" ht="20.25">
      <c r="A34" s="54" t="s">
        <v>114</v>
      </c>
      <c r="B34" s="54"/>
      <c r="C34" s="54"/>
      <c r="D34" s="54"/>
      <c r="E34" s="54"/>
      <c r="F34" s="54"/>
      <c r="G34" s="54"/>
      <c r="H34" s="54"/>
      <c r="I34" s="20">
        <f>I33*0.1</f>
        <v>0</v>
      </c>
    </row>
    <row r="35" spans="1:9" ht="20.25">
      <c r="A35" s="54" t="s">
        <v>136</v>
      </c>
      <c r="B35" s="54"/>
      <c r="C35" s="54"/>
      <c r="D35" s="54"/>
      <c r="E35" s="54"/>
      <c r="F35" s="54"/>
      <c r="G35" s="54"/>
      <c r="H35" s="54"/>
      <c r="I35" s="20">
        <f>I33+I34</f>
        <v>0</v>
      </c>
    </row>
  </sheetData>
  <mergeCells count="39">
    <mergeCell ref="A34:H34"/>
    <mergeCell ref="A35:H35"/>
    <mergeCell ref="D3:G3"/>
    <mergeCell ref="D4:G4"/>
    <mergeCell ref="D5:G5"/>
    <mergeCell ref="D6:G6"/>
    <mergeCell ref="H3:I6"/>
    <mergeCell ref="A31:F31"/>
    <mergeCell ref="A32:F32"/>
    <mergeCell ref="A28:F28"/>
    <mergeCell ref="A29:F29"/>
    <mergeCell ref="A30:F30"/>
    <mergeCell ref="A33:H33"/>
    <mergeCell ref="A26:I26"/>
    <mergeCell ref="A27:F27"/>
    <mergeCell ref="A25:F25"/>
    <mergeCell ref="A22:F22"/>
    <mergeCell ref="A23:F23"/>
    <mergeCell ref="A24:I24"/>
    <mergeCell ref="A20:F20"/>
    <mergeCell ref="A21:I21"/>
    <mergeCell ref="A17:I17"/>
    <mergeCell ref="A18:F18"/>
    <mergeCell ref="A19:F19"/>
    <mergeCell ref="A16:F16"/>
    <mergeCell ref="A12:I12"/>
    <mergeCell ref="A13:F13"/>
    <mergeCell ref="A14:F14"/>
    <mergeCell ref="A15:I15"/>
    <mergeCell ref="A9:F9"/>
    <mergeCell ref="A10:F10"/>
    <mergeCell ref="A11:F11"/>
    <mergeCell ref="A8:I8"/>
    <mergeCell ref="A7:F7"/>
    <mergeCell ref="A1:I2"/>
    <mergeCell ref="A3:C3"/>
    <mergeCell ref="A4:C4"/>
    <mergeCell ref="A5:C5"/>
    <mergeCell ref="A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kravchuk</cp:lastModifiedBy>
  <dcterms:created xsi:type="dcterms:W3CDTF">1996-10-08T23:32:33Z</dcterms:created>
  <dcterms:modified xsi:type="dcterms:W3CDTF">2022-03-10T08:10:30Z</dcterms:modified>
  <cp:category/>
  <cp:version/>
  <cp:contentType/>
  <cp:contentStatus/>
</cp:coreProperties>
</file>